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ir\Desktop\123\123\"/>
    </mc:Choice>
  </mc:AlternateContent>
  <xr:revisionPtr revIDLastSave="0" documentId="13_ncr:1_{B80C4292-D34E-4920-83AD-ED3C8916D8B4}" xr6:coauthVersionLast="40" xr6:coauthVersionMax="40" xr10:uidLastSave="{00000000-0000-0000-0000-000000000000}"/>
  <bookViews>
    <workbookView xWindow="0" yWindow="0" windowWidth="28800" windowHeight="13020" xr2:uid="{00000000-000D-0000-FFFF-FFFF00000000}"/>
  </bookViews>
  <sheets>
    <sheet name="ПФ - Весна 2021 малый финал" sheetId="1" r:id="rId1"/>
  </sheets>
  <definedNames>
    <definedName name="_xlnm._FilterDatabase" localSheetId="0" hidden="1">'ПФ - Весна 2021 малый финал'!$A$2:$M$2</definedName>
    <definedName name="_xlnm.Print_Area" localSheetId="0">'ПФ - Весна 2021 малый финал'!$B$2:$L$21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J3" i="1"/>
  <c r="I3" i="1"/>
  <c r="E24" i="1"/>
  <c r="E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</author>
  </authors>
  <commentList>
    <comment ref="E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<sst xmlns="http://schemas.openxmlformats.org/spreadsheetml/2006/main" count="106" uniqueCount="67">
  <si>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</si>
  <si>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</si>
  <si>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</si>
  <si>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</si>
  <si>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</si>
  <si>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</si>
  <si>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Ссылка на рассказа</t>
  </si>
  <si>
    <t>1 = прочинато</t>
  </si>
  <si>
    <t>Топик обсуждения</t>
  </si>
  <si>
    <t>https://fancon.ru/forum/index.php?showtopic=20291</t>
  </si>
  <si>
    <t>https://fancon.ru/forum/index.php?showtopic=20059</t>
  </si>
  <si>
    <t>https://fancon.ru/forum/index.php?showtopic=20091</t>
  </si>
  <si>
    <t>https://fancon.ru/forum/index.php?showtopic=20118</t>
  </si>
  <si>
    <t>https://fancon.ru/forum/index.php?showtopic=20135</t>
  </si>
  <si>
    <t>https://fancon.ru/forum/index.php?showtopic=20204</t>
  </si>
  <si>
    <t>https://fancon.ru/forum/index.php?showtopic=20227</t>
  </si>
  <si>
    <t>https://fancon.ru/forum/index.php?showtopic=20232</t>
  </si>
  <si>
    <t>https://fancon.ru/forum/index.php?showtopic=20276</t>
  </si>
  <si>
    <t>https://fancon.ru/forum/index.php?showtopic=20285</t>
  </si>
  <si>
    <t>https://fancon.ru/forum/index.php?showtopic=20294</t>
  </si>
  <si>
    <t>https://fancon.ru/forum/index.php?showtopic=20302</t>
  </si>
  <si>
    <t>https://fancon.ru/forum/index.php?showtopic=20324</t>
  </si>
  <si>
    <t>https://fancon.ru/forum/index.php?showtopic=20331</t>
  </si>
  <si>
    <t>https://fancon.ru/forum/index.php?showtopic=20341</t>
  </si>
  <si>
    <t>https://fancon.ru/forum/index.php?showtopic=20344</t>
  </si>
  <si>
    <t>https://fancon.ru/forum/index.php?showtopic=20353</t>
  </si>
  <si>
    <t>https://fancon.ru/forum/index.php?showtopic=20371</t>
  </si>
  <si>
    <t>https://fancon.ru/forum/index.php?showtopic=20386</t>
  </si>
  <si>
    <t>https://fancon.ru/2021v_Proshu_vas_ne_nado_sezzhat_po_perilam</t>
  </si>
  <si>
    <t>https://fancon.ru/2021v_80-30_Kozy</t>
  </si>
  <si>
    <t>https://fancon.ru/2021v_Bonbonerka_s_prahom</t>
  </si>
  <si>
    <t>https://fancon.ru/2021v_Vyrastesh_-_poimyosh</t>
  </si>
  <si>
    <t>https://fancon.ru/2021v_Deviat_dnei</t>
  </si>
  <si>
    <t>https://fancon.ru/2021v_Liubovnoe_zele_ne_rabotaet</t>
  </si>
  <si>
    <t>https://fancon.ru/2021v_Ne_otkryvaite_dver</t>
  </si>
  <si>
    <t>https://fancon.ru/2021v_Nravy_goroda_Turmalin</t>
  </si>
  <si>
    <t>https://fancon.ru/2021v_Potcelovannyi_morem</t>
  </si>
  <si>
    <t>https://fancon.ru/2021v_Pro_shamana_pomora_i_myshku_zlovrednuiu</t>
  </si>
  <si>
    <t>https://fancon.ru/2021v_Pugovitca</t>
  </si>
  <si>
    <t>https://fancon.ru/2021v_Raiskaia_trenkalka</t>
  </si>
  <si>
    <t>https://fancon.ru/2021v_Skialborg</t>
  </si>
  <si>
    <t>https://fancon.ru/2021v_Spinochesalka</t>
  </si>
  <si>
    <t>https://fancon.ru/2021v_Struktura_vyhodit_na_ulitcu</t>
  </si>
  <si>
    <t>https://fancon.ru/2021v_Tak_velel_otetc</t>
  </si>
  <si>
    <t>https://fancon.ru/2021v_Tihaia_Med</t>
  </si>
  <si>
    <t>https://fancon.ru/2021v_Feniksy_ne_goriat</t>
  </si>
  <si>
    <t>https://fancon.ru/2021v_Cheshuia</t>
  </si>
  <si>
    <t>«Прошу вас: не надо съезжать по перилам...»</t>
  </si>
  <si>
    <t>80/30. Козы</t>
  </si>
  <si>
    <t>Бонбоньерка с прахом</t>
  </si>
  <si>
    <t>Вырастешь — поймёшь</t>
  </si>
  <si>
    <t>Девять дней</t>
  </si>
  <si>
    <t>Любовное зелье не работает</t>
  </si>
  <si>
    <t>Не открывайте дверь</t>
  </si>
  <si>
    <t>Нравы города Турмалин</t>
  </si>
  <si>
    <t>Поцелованный морем</t>
  </si>
  <si>
    <t>Про шамана, помора и мышку зловредную</t>
  </si>
  <si>
    <t>Пуговица</t>
  </si>
  <si>
    <t>Райская тренькалка</t>
  </si>
  <si>
    <t>Скьялборг</t>
  </si>
  <si>
    <t>Спиночесалка</t>
  </si>
  <si>
    <t>Структура выходит на улицу</t>
  </si>
  <si>
    <t>Так велел отец</t>
  </si>
  <si>
    <t>Тихая Медь</t>
  </si>
  <si>
    <t>Фениксы не горят</t>
  </si>
  <si>
    <t>Чешуя</t>
  </si>
  <si>
    <t>Итого прочитано, (малый финал)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</si>
</sst>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Marlett"/>
      <charset val="2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1D58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3" fontId="0" fillId="2" borderId="10" xfId="0" applyNumberForma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5" fillId="2" borderId="10" xfId="7" applyFont="1" applyFill="1" applyBorder="1" applyAlignment="1">
      <alignment horizontal="right" vertical="center"/>
    </xf>
    <xf numFmtId="0" fontId="16" fillId="2" borderId="10" xfId="7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right" vertical="center"/>
    </xf>
    <xf numFmtId="0" fontId="16" fillId="2" borderId="7" xfId="7" applyFont="1" applyFill="1" applyBorder="1" applyAlignment="1">
      <alignment horizontal="right" vertical="center"/>
    </xf>
    <xf numFmtId="0" fontId="15" fillId="2" borderId="7" xfId="7" applyFont="1" applyFill="1" applyBorder="1" applyAlignment="1">
      <alignment horizontal="right" vertical="center"/>
    </xf>
    <xf numFmtId="3" fontId="0" fillId="2" borderId="3" xfId="0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5" fillId="2" borderId="3" xfId="7" applyFont="1" applyFill="1" applyBorder="1" applyAlignment="1">
      <alignment horizontal="right" vertical="center"/>
    </xf>
    <xf numFmtId="0" fontId="15" fillId="2" borderId="8" xfId="7" applyFont="1" applyFill="1" applyBorder="1" applyAlignment="1">
      <alignment horizontal="right" vertical="center"/>
    </xf>
    <xf numFmtId="0" fontId="16" fillId="2" borderId="8" xfId="7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3" fontId="9" fillId="4" borderId="0" xfId="1" applyNumberFormat="1" applyFont="1" applyFill="1" applyBorder="1" applyAlignment="1">
      <alignment horizontal="center"/>
    </xf>
    <xf numFmtId="9" fontId="8" fillId="4" borderId="0" xfId="0" applyNumberFormat="1" applyFont="1" applyFill="1" applyAlignment="1">
      <alignment horizontal="center"/>
    </xf>
    <xf numFmtId="0" fontId="17" fillId="3" borderId="12" xfId="4" applyFont="1" applyFill="1" applyBorder="1" applyAlignment="1">
      <alignment horizontal="center" vertical="center" wrapText="1"/>
    </xf>
    <xf numFmtId="0" fontId="17" fillId="3" borderId="13" xfId="4" applyFont="1" applyFill="1" applyBorder="1" applyAlignment="1">
      <alignment horizontal="center" vertical="center" wrapText="1"/>
    </xf>
    <xf numFmtId="0" fontId="17" fillId="3" borderId="14" xfId="4" applyFont="1" applyFill="1" applyBorder="1" applyAlignment="1">
      <alignment horizontal="center" vertical="center" wrapText="1"/>
    </xf>
  </cellXfs>
  <cellStyles count="8">
    <cellStyle name="Гиперссылка" xfId="7" builtinId="8"/>
    <cellStyle name="Гиперссылка 2" xfId="3" xr:uid="{00000000-0005-0000-0000-000001000000}"/>
    <cellStyle name="Гиперссылка 2 2" xfId="6" xr:uid="{00000000-0005-0000-0000-000002000000}"/>
    <cellStyle name="Гиперссылка 3" xfId="2" xr:uid="{00000000-0005-0000-0000-000003000000}"/>
    <cellStyle name="Обычный" xfId="0" builtinId="0"/>
    <cellStyle name="Обычный 2" xfId="1" xr:uid="{00000000-0005-0000-0000-000005000000}"/>
    <cellStyle name="Обычный 2 2" xfId="5" xr:uid="{00000000-0005-0000-0000-000006000000}"/>
    <cellStyle name="Обычный 3" xfId="4" xr:uid="{00000000-0005-0000-0000-000007000000}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1D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M34"/>
  <sheetViews>
    <sheetView showGridLines="0" tabSelected="1" zoomScale="115" zoomScaleNormal="115" workbookViewId="0">
      <pane ySplit="2" topLeftCell="A3" activePane="bottomLeft" state="frozen"/>
      <selection pane="bottomLeft" activeCell="B4" sqref="B4"/>
    </sheetView>
  </sheetViews>
  <sheetFormatPr defaultRowHeight="15" x14ac:dyDescent="0.25"/>
  <cols>
    <col min="1" max="1" width="3.85546875" style="2" customWidth="1"/>
    <col min="2" max="2" width="34.28515625" customWidth="1"/>
    <col min="3" max="3" width="7.85546875" customWidth="1"/>
    <col min="4" max="4" width="10.140625" style="1" customWidth="1"/>
    <col min="5" max="5" width="9" style="1" customWidth="1"/>
    <col min="6" max="6" width="2.28515625" style="2" customWidth="1"/>
    <col min="7" max="7" width="14" style="3" hidden="1" customWidth="1"/>
    <col min="8" max="8" width="13.85546875" style="3" hidden="1" customWidth="1"/>
    <col min="9" max="9" width="8.5703125" style="3" customWidth="1"/>
    <col min="10" max="10" width="11.28515625" style="3" customWidth="1"/>
    <col min="11" max="11" width="2.28515625" style="2" customWidth="1"/>
    <col min="12" max="12" width="90.7109375" customWidth="1"/>
  </cols>
  <sheetData>
    <row r="1" spans="1:13" ht="15.75" thickBot="1" x14ac:dyDescent="0.3">
      <c r="A1" s="30"/>
      <c r="B1" s="31"/>
      <c r="C1" s="31"/>
      <c r="D1" s="32"/>
      <c r="E1" s="33"/>
      <c r="F1" s="34"/>
      <c r="G1" s="35"/>
      <c r="H1" s="36"/>
      <c r="I1" s="35"/>
      <c r="J1" s="36"/>
      <c r="K1" s="30"/>
      <c r="L1" s="31"/>
      <c r="M1" s="31"/>
    </row>
    <row r="2" spans="1:13" ht="29.25" customHeight="1" thickBot="1" x14ac:dyDescent="0.3">
      <c r="A2" s="30"/>
      <c r="B2" s="41" t="s">
        <v>0</v>
      </c>
      <c r="C2" s="42" t="s">
        <v>1</v>
      </c>
      <c r="D2" s="42" t="s">
        <v>2</v>
      </c>
      <c r="E2" s="42" t="s">
        <v>7</v>
      </c>
      <c r="F2" s="42"/>
      <c r="G2" s="42" t="s">
        <v>6</v>
      </c>
      <c r="H2" s="42" t="s">
        <v>3</v>
      </c>
      <c r="I2" s="42" t="s">
        <v>6</v>
      </c>
      <c r="J2" s="42" t="s">
        <v>8</v>
      </c>
      <c r="K2" s="42"/>
      <c r="L2" s="43" t="s">
        <v>4</v>
      </c>
      <c r="M2" s="31"/>
    </row>
    <row r="3" spans="1:13" ht="30.75" customHeight="1" x14ac:dyDescent="0.25">
      <c r="A3" s="30"/>
      <c r="B3" s="7" t="s">
        <v>47</v>
      </c>
      <c r="C3" s="24"/>
      <c r="D3" s="10">
        <v>29725</v>
      </c>
      <c r="E3" s="5"/>
      <c r="F3" s="11" t="s">
        <v>5</v>
      </c>
      <c r="G3" s="12" t="s">
        <v>28</v>
      </c>
      <c r="H3" s="12" t="s">
        <v>9</v>
      </c>
      <c r="I3" s="13" t="str">
        <f>HYPERLINK(G3)</f>
        <v>https://fancon.ru/2021v_Proshu_vas_ne_nado_sezzhat_po_perilam</v>
      </c>
      <c r="J3" s="13" t="str">
        <f>HYPERLINK(H3)</f>
        <v>https://fancon.ru/forum/index.php?showtopic=20291</v>
      </c>
      <c r="K3" s="11" t="s">
        <v>5</v>
      </c>
      <c r="L3" s="27"/>
      <c r="M3" s="31"/>
    </row>
    <row r="4" spans="1:13" ht="30.75" customHeight="1" x14ac:dyDescent="0.25">
      <c r="A4" s="30"/>
      <c r="B4" s="8" t="s">
        <v>48</v>
      </c>
      <c r="C4" s="25"/>
      <c r="D4" s="14">
        <v>19137</v>
      </c>
      <c r="E4" s="4"/>
      <c r="F4" s="15" t="s">
        <v>5</v>
      </c>
      <c r="G4" s="16" t="s">
        <v>29</v>
      </c>
      <c r="H4" s="16" t="s">
        <v>10</v>
      </c>
      <c r="I4" s="17" t="str">
        <f t="shared" ref="I4:I21" si="0">HYPERLINK(G4)</f>
        <v>https://fancon.ru/2021v_80-30_Kozy</v>
      </c>
      <c r="J4" s="17" t="str">
        <f t="shared" ref="J4:J21" si="1">HYPERLINK(H4)</f>
        <v>https://fancon.ru/forum/index.php?showtopic=20059</v>
      </c>
      <c r="K4" s="15" t="s">
        <v>5</v>
      </c>
      <c r="L4" s="28"/>
      <c r="M4" s="31"/>
    </row>
    <row r="5" spans="1:13" ht="30.75" customHeight="1" x14ac:dyDescent="0.25">
      <c r="A5" s="30"/>
      <c r="B5" s="8" t="s">
        <v>49</v>
      </c>
      <c r="C5" s="25"/>
      <c r="D5" s="14">
        <v>39995</v>
      </c>
      <c r="E5" s="4"/>
      <c r="F5" s="15" t="s">
        <v>5</v>
      </c>
      <c r="G5" s="16" t="s">
        <v>30</v>
      </c>
      <c r="H5" s="18" t="s">
        <v>11</v>
      </c>
      <c r="I5" s="17" t="str">
        <f t="shared" si="0"/>
        <v>https://fancon.ru/2021v_Bonbonerka_s_prahom</v>
      </c>
      <c r="J5" s="17" t="str">
        <f t="shared" si="1"/>
        <v>https://fancon.ru/forum/index.php?showtopic=20091</v>
      </c>
      <c r="K5" s="15" t="s">
        <v>5</v>
      </c>
      <c r="L5" s="28"/>
      <c r="M5" s="31"/>
    </row>
    <row r="6" spans="1:13" ht="30.75" customHeight="1" x14ac:dyDescent="0.25">
      <c r="A6" s="30"/>
      <c r="B6" s="8" t="s">
        <v>50</v>
      </c>
      <c r="C6" s="25"/>
      <c r="D6" s="14">
        <v>25069</v>
      </c>
      <c r="E6" s="4"/>
      <c r="F6" s="15" t="s">
        <v>5</v>
      </c>
      <c r="G6" s="16" t="s">
        <v>31</v>
      </c>
      <c r="H6" s="18" t="s">
        <v>12</v>
      </c>
      <c r="I6" s="17" t="str">
        <f t="shared" si="0"/>
        <v>https://fancon.ru/2021v_Vyrastesh_-_poimyosh</v>
      </c>
      <c r="J6" s="17" t="str">
        <f t="shared" si="1"/>
        <v>https://fancon.ru/forum/index.php?showtopic=20118</v>
      </c>
      <c r="K6" s="15" t="s">
        <v>5</v>
      </c>
      <c r="L6" s="28"/>
      <c r="M6" s="31"/>
    </row>
    <row r="7" spans="1:13" ht="30.75" customHeight="1" x14ac:dyDescent="0.25">
      <c r="A7" s="30"/>
      <c r="B7" s="8" t="s">
        <v>51</v>
      </c>
      <c r="C7" s="25"/>
      <c r="D7" s="14">
        <v>37870</v>
      </c>
      <c r="E7" s="4"/>
      <c r="F7" s="15" t="s">
        <v>5</v>
      </c>
      <c r="G7" s="16" t="s">
        <v>32</v>
      </c>
      <c r="H7" s="18" t="s">
        <v>13</v>
      </c>
      <c r="I7" s="17" t="str">
        <f t="shared" si="0"/>
        <v>https://fancon.ru/2021v_Deviat_dnei</v>
      </c>
      <c r="J7" s="17" t="str">
        <f t="shared" si="1"/>
        <v>https://fancon.ru/forum/index.php?showtopic=20135</v>
      </c>
      <c r="K7" s="15" t="s">
        <v>5</v>
      </c>
      <c r="L7" s="28"/>
      <c r="M7" s="31"/>
    </row>
    <row r="8" spans="1:13" ht="30.75" customHeight="1" x14ac:dyDescent="0.25">
      <c r="A8" s="30"/>
      <c r="B8" s="8" t="s">
        <v>52</v>
      </c>
      <c r="C8" s="25"/>
      <c r="D8" s="14">
        <v>38650</v>
      </c>
      <c r="E8" s="4"/>
      <c r="F8" s="15" t="s">
        <v>5</v>
      </c>
      <c r="G8" s="16" t="s">
        <v>33</v>
      </c>
      <c r="H8" s="18" t="s">
        <v>14</v>
      </c>
      <c r="I8" s="17" t="str">
        <f t="shared" si="0"/>
        <v>https://fancon.ru/2021v_Liubovnoe_zele_ne_rabotaet</v>
      </c>
      <c r="J8" s="17" t="str">
        <f t="shared" si="1"/>
        <v>https://fancon.ru/forum/index.php?showtopic=20204</v>
      </c>
      <c r="K8" s="15" t="s">
        <v>5</v>
      </c>
      <c r="L8" s="28"/>
      <c r="M8" s="31"/>
    </row>
    <row r="9" spans="1:13" ht="30.75" customHeight="1" x14ac:dyDescent="0.25">
      <c r="A9" s="30"/>
      <c r="B9" s="8" t="s">
        <v>53</v>
      </c>
      <c r="C9" s="25"/>
      <c r="D9" s="14">
        <v>31281</v>
      </c>
      <c r="E9" s="4"/>
      <c r="F9" s="15" t="s">
        <v>5</v>
      </c>
      <c r="G9" s="16" t="s">
        <v>34</v>
      </c>
      <c r="H9" s="18" t="s">
        <v>15</v>
      </c>
      <c r="I9" s="17" t="str">
        <f t="shared" si="0"/>
        <v>https://fancon.ru/2021v_Ne_otkryvaite_dver</v>
      </c>
      <c r="J9" s="17" t="str">
        <f t="shared" si="1"/>
        <v>https://fancon.ru/forum/index.php?showtopic=20227</v>
      </c>
      <c r="K9" s="15" t="s">
        <v>5</v>
      </c>
      <c r="L9" s="28"/>
      <c r="M9" s="31"/>
    </row>
    <row r="10" spans="1:13" ht="30.75" customHeight="1" x14ac:dyDescent="0.25">
      <c r="A10" s="30"/>
      <c r="B10" s="8" t="s">
        <v>54</v>
      </c>
      <c r="C10" s="25"/>
      <c r="D10" s="14">
        <v>37841</v>
      </c>
      <c r="E10" s="4"/>
      <c r="F10" s="15" t="s">
        <v>5</v>
      </c>
      <c r="G10" s="16" t="s">
        <v>35</v>
      </c>
      <c r="H10" s="18" t="s">
        <v>16</v>
      </c>
      <c r="I10" s="17" t="str">
        <f t="shared" si="0"/>
        <v>https://fancon.ru/2021v_Nravy_goroda_Turmalin</v>
      </c>
      <c r="J10" s="17" t="str">
        <f t="shared" si="1"/>
        <v>https://fancon.ru/forum/index.php?showtopic=20232</v>
      </c>
      <c r="K10" s="15" t="s">
        <v>5</v>
      </c>
      <c r="L10" s="28"/>
      <c r="M10" s="31"/>
    </row>
    <row r="11" spans="1:13" ht="30.75" customHeight="1" x14ac:dyDescent="0.25">
      <c r="A11" s="30"/>
      <c r="B11" s="8" t="s">
        <v>55</v>
      </c>
      <c r="C11" s="25"/>
      <c r="D11" s="14">
        <v>39995</v>
      </c>
      <c r="E11" s="4"/>
      <c r="F11" s="15" t="s">
        <v>5</v>
      </c>
      <c r="G11" s="16" t="s">
        <v>36</v>
      </c>
      <c r="H11" s="18" t="s">
        <v>17</v>
      </c>
      <c r="I11" s="17" t="str">
        <f t="shared" si="0"/>
        <v>https://fancon.ru/2021v_Potcelovannyi_morem</v>
      </c>
      <c r="J11" s="17" t="str">
        <f t="shared" si="1"/>
        <v>https://fancon.ru/forum/index.php?showtopic=20276</v>
      </c>
      <c r="K11" s="15" t="s">
        <v>5</v>
      </c>
      <c r="L11" s="28"/>
      <c r="M11" s="31"/>
    </row>
    <row r="12" spans="1:13" ht="30.75" customHeight="1" x14ac:dyDescent="0.25">
      <c r="A12" s="30"/>
      <c r="B12" s="8" t="s">
        <v>56</v>
      </c>
      <c r="C12" s="25"/>
      <c r="D12" s="14">
        <v>8796</v>
      </c>
      <c r="E12" s="4"/>
      <c r="F12" s="15" t="s">
        <v>5</v>
      </c>
      <c r="G12" s="16" t="s">
        <v>37</v>
      </c>
      <c r="H12" s="18" t="s">
        <v>18</v>
      </c>
      <c r="I12" s="17" t="str">
        <f t="shared" si="0"/>
        <v>https://fancon.ru/2021v_Pro_shamana_pomora_i_myshku_zlovrednuiu</v>
      </c>
      <c r="J12" s="17" t="str">
        <f t="shared" si="1"/>
        <v>https://fancon.ru/forum/index.php?showtopic=20285</v>
      </c>
      <c r="K12" s="15" t="s">
        <v>5</v>
      </c>
      <c r="L12" s="28"/>
      <c r="M12" s="31"/>
    </row>
    <row r="13" spans="1:13" ht="30.75" customHeight="1" x14ac:dyDescent="0.25">
      <c r="A13" s="30"/>
      <c r="B13" s="8" t="s">
        <v>57</v>
      </c>
      <c r="C13" s="25"/>
      <c r="D13" s="14">
        <v>27566</v>
      </c>
      <c r="E13" s="4"/>
      <c r="F13" s="15" t="s">
        <v>5</v>
      </c>
      <c r="G13" s="16" t="s">
        <v>38</v>
      </c>
      <c r="H13" s="18" t="s">
        <v>19</v>
      </c>
      <c r="I13" s="17" t="str">
        <f t="shared" si="0"/>
        <v>https://fancon.ru/2021v_Pugovitca</v>
      </c>
      <c r="J13" s="17" t="str">
        <f t="shared" si="1"/>
        <v>https://fancon.ru/forum/index.php?showtopic=20294</v>
      </c>
      <c r="K13" s="15" t="s">
        <v>5</v>
      </c>
      <c r="L13" s="28"/>
      <c r="M13" s="31"/>
    </row>
    <row r="14" spans="1:13" ht="30.75" customHeight="1" x14ac:dyDescent="0.25">
      <c r="A14" s="30"/>
      <c r="B14" s="8" t="s">
        <v>58</v>
      </c>
      <c r="C14" s="25"/>
      <c r="D14" s="14">
        <v>39902</v>
      </c>
      <c r="E14" s="4"/>
      <c r="F14" s="15" t="s">
        <v>5</v>
      </c>
      <c r="G14" s="16" t="s">
        <v>39</v>
      </c>
      <c r="H14" s="18" t="s">
        <v>20</v>
      </c>
      <c r="I14" s="17" t="str">
        <f t="shared" si="0"/>
        <v>https://fancon.ru/2021v_Raiskaia_trenkalka</v>
      </c>
      <c r="J14" s="17" t="str">
        <f t="shared" si="1"/>
        <v>https://fancon.ru/forum/index.php?showtopic=20302</v>
      </c>
      <c r="K14" s="15" t="s">
        <v>5</v>
      </c>
      <c r="L14" s="28"/>
      <c r="M14" s="31"/>
    </row>
    <row r="15" spans="1:13" ht="30.75" customHeight="1" x14ac:dyDescent="0.25">
      <c r="A15" s="30"/>
      <c r="B15" s="8" t="s">
        <v>59</v>
      </c>
      <c r="C15" s="25"/>
      <c r="D15" s="14">
        <v>39800</v>
      </c>
      <c r="E15" s="4"/>
      <c r="F15" s="15" t="s">
        <v>5</v>
      </c>
      <c r="G15" s="16" t="s">
        <v>40</v>
      </c>
      <c r="H15" s="18" t="s">
        <v>21</v>
      </c>
      <c r="I15" s="17" t="str">
        <f t="shared" si="0"/>
        <v>https://fancon.ru/2021v_Skialborg</v>
      </c>
      <c r="J15" s="17" t="str">
        <f t="shared" si="1"/>
        <v>https://fancon.ru/forum/index.php?showtopic=20324</v>
      </c>
      <c r="K15" s="15" t="s">
        <v>5</v>
      </c>
      <c r="L15" s="28"/>
      <c r="M15" s="31"/>
    </row>
    <row r="16" spans="1:13" ht="30.75" customHeight="1" x14ac:dyDescent="0.25">
      <c r="A16" s="30"/>
      <c r="B16" s="8" t="s">
        <v>60</v>
      </c>
      <c r="C16" s="25"/>
      <c r="D16" s="14">
        <v>27551</v>
      </c>
      <c r="E16" s="4"/>
      <c r="F16" s="15" t="s">
        <v>5</v>
      </c>
      <c r="G16" s="16" t="s">
        <v>41</v>
      </c>
      <c r="H16" s="18" t="s">
        <v>22</v>
      </c>
      <c r="I16" s="17" t="str">
        <f t="shared" si="0"/>
        <v>https://fancon.ru/2021v_Spinochesalka</v>
      </c>
      <c r="J16" s="17" t="str">
        <f t="shared" si="1"/>
        <v>https://fancon.ru/forum/index.php?showtopic=20331</v>
      </c>
      <c r="K16" s="15" t="s">
        <v>5</v>
      </c>
      <c r="L16" s="28"/>
      <c r="M16" s="31"/>
    </row>
    <row r="17" spans="1:13" ht="30.75" customHeight="1" x14ac:dyDescent="0.25">
      <c r="A17" s="30"/>
      <c r="B17" s="8" t="s">
        <v>61</v>
      </c>
      <c r="C17" s="25"/>
      <c r="D17" s="14">
        <v>14080</v>
      </c>
      <c r="E17" s="4"/>
      <c r="F17" s="15" t="s">
        <v>5</v>
      </c>
      <c r="G17" s="16" t="s">
        <v>42</v>
      </c>
      <c r="H17" s="18" t="s">
        <v>23</v>
      </c>
      <c r="I17" s="17" t="str">
        <f t="shared" si="0"/>
        <v>https://fancon.ru/2021v_Struktura_vyhodit_na_ulitcu</v>
      </c>
      <c r="J17" s="17" t="str">
        <f t="shared" si="1"/>
        <v>https://fancon.ru/forum/index.php?showtopic=20341</v>
      </c>
      <c r="K17" s="15" t="s">
        <v>5</v>
      </c>
      <c r="L17" s="28"/>
      <c r="M17" s="31"/>
    </row>
    <row r="18" spans="1:13" ht="30.75" customHeight="1" x14ac:dyDescent="0.25">
      <c r="A18" s="30"/>
      <c r="B18" s="8" t="s">
        <v>62</v>
      </c>
      <c r="C18" s="25"/>
      <c r="D18" s="14">
        <v>39523</v>
      </c>
      <c r="E18" s="4"/>
      <c r="F18" s="15" t="s">
        <v>5</v>
      </c>
      <c r="G18" s="16" t="s">
        <v>43</v>
      </c>
      <c r="H18" s="18" t="s">
        <v>24</v>
      </c>
      <c r="I18" s="17" t="str">
        <f t="shared" si="0"/>
        <v>https://fancon.ru/2021v_Tak_velel_otetc</v>
      </c>
      <c r="J18" s="17" t="str">
        <f t="shared" si="1"/>
        <v>https://fancon.ru/forum/index.php?showtopic=20344</v>
      </c>
      <c r="K18" s="15" t="s">
        <v>5</v>
      </c>
      <c r="L18" s="28"/>
      <c r="M18" s="31"/>
    </row>
    <row r="19" spans="1:13" ht="30.75" customHeight="1" x14ac:dyDescent="0.25">
      <c r="A19" s="30"/>
      <c r="B19" s="8" t="s">
        <v>63</v>
      </c>
      <c r="C19" s="25"/>
      <c r="D19" s="14">
        <v>40000</v>
      </c>
      <c r="E19" s="4"/>
      <c r="F19" s="15" t="s">
        <v>5</v>
      </c>
      <c r="G19" s="16" t="s">
        <v>44</v>
      </c>
      <c r="H19" s="18" t="s">
        <v>25</v>
      </c>
      <c r="I19" s="17" t="str">
        <f t="shared" si="0"/>
        <v>https://fancon.ru/2021v_Tihaia_Med</v>
      </c>
      <c r="J19" s="17" t="str">
        <f t="shared" si="1"/>
        <v>https://fancon.ru/forum/index.php?showtopic=20353</v>
      </c>
      <c r="K19" s="15" t="s">
        <v>5</v>
      </c>
      <c r="L19" s="28"/>
      <c r="M19" s="31"/>
    </row>
    <row r="20" spans="1:13" ht="30.75" customHeight="1" x14ac:dyDescent="0.25">
      <c r="A20" s="30"/>
      <c r="B20" s="8" t="s">
        <v>64</v>
      </c>
      <c r="C20" s="25"/>
      <c r="D20" s="14">
        <v>24918</v>
      </c>
      <c r="E20" s="4"/>
      <c r="F20" s="15" t="s">
        <v>5</v>
      </c>
      <c r="G20" s="16" t="s">
        <v>45</v>
      </c>
      <c r="H20" s="18" t="s">
        <v>26</v>
      </c>
      <c r="I20" s="17" t="str">
        <f t="shared" si="0"/>
        <v>https://fancon.ru/2021v_Feniksy_ne_goriat</v>
      </c>
      <c r="J20" s="17" t="str">
        <f t="shared" si="1"/>
        <v>https://fancon.ru/forum/index.php?showtopic=20371</v>
      </c>
      <c r="K20" s="15" t="s">
        <v>5</v>
      </c>
      <c r="L20" s="28"/>
      <c r="M20" s="31"/>
    </row>
    <row r="21" spans="1:13" ht="30.75" customHeight="1" thickBot="1" x14ac:dyDescent="0.3">
      <c r="A21" s="30"/>
      <c r="B21" s="9" t="s">
        <v>65</v>
      </c>
      <c r="C21" s="26"/>
      <c r="D21" s="19">
        <v>30055</v>
      </c>
      <c r="E21" s="6"/>
      <c r="F21" s="20" t="s">
        <v>5</v>
      </c>
      <c r="G21" s="21" t="s">
        <v>46</v>
      </c>
      <c r="H21" s="22" t="s">
        <v>27</v>
      </c>
      <c r="I21" s="23" t="str">
        <f t="shared" si="0"/>
        <v>https://fancon.ru/2021v_Cheshuia</v>
      </c>
      <c r="J21" s="23" t="str">
        <f t="shared" si="1"/>
        <v>https://fancon.ru/forum/index.php?showtopic=20386</v>
      </c>
      <c r="K21" s="20" t="s">
        <v>5</v>
      </c>
      <c r="L21" s="29"/>
      <c r="M21" s="31"/>
    </row>
    <row r="22" spans="1:13" x14ac:dyDescent="0.25">
      <c r="A22" s="30"/>
      <c r="B22" s="31"/>
      <c r="C22" s="31"/>
      <c r="D22" s="32"/>
      <c r="E22" s="32"/>
      <c r="F22" s="30"/>
      <c r="G22" s="36"/>
      <c r="H22" s="36"/>
      <c r="I22" s="36"/>
      <c r="J22" s="36"/>
      <c r="K22" s="30"/>
      <c r="L22" s="31"/>
      <c r="M22" s="31"/>
    </row>
    <row r="23" spans="1:13" x14ac:dyDescent="0.25">
      <c r="A23" s="30"/>
      <c r="B23" s="31"/>
      <c r="C23" s="31"/>
      <c r="D23" s="32"/>
      <c r="E23" s="32"/>
      <c r="F23" s="30"/>
      <c r="G23" s="36"/>
      <c r="H23" s="36"/>
      <c r="I23" s="36"/>
      <c r="J23" s="36"/>
      <c r="K23" s="30"/>
      <c r="L23" s="31"/>
      <c r="M23" s="31"/>
    </row>
    <row r="24" spans="1:13" ht="15.75" x14ac:dyDescent="0.25">
      <c r="A24" s="30"/>
      <c r="B24" s="31"/>
      <c r="C24" s="37" t="s">
        <v>66</v>
      </c>
      <c r="D24" s="38" t="s">
        <v>2</v>
      </c>
      <c r="E24" s="39">
        <f>SUMPRODUCT(E3:E21,D3:D21)</f>
        <v>0</v>
      </c>
      <c r="F24" s="30"/>
      <c r="G24" s="36"/>
      <c r="H24" s="36"/>
      <c r="I24" s="36"/>
      <c r="J24" s="36"/>
      <c r="K24" s="30"/>
      <c r="L24" s="31"/>
      <c r="M24" s="31"/>
    </row>
    <row r="25" spans="1:13" ht="15.75" x14ac:dyDescent="0.25">
      <c r="A25" s="30"/>
      <c r="B25" s="31"/>
      <c r="C25" s="31"/>
      <c r="D25" s="38"/>
      <c r="E25" s="38"/>
      <c r="F25" s="30"/>
      <c r="G25" s="36"/>
      <c r="H25" s="36"/>
      <c r="I25" s="36"/>
      <c r="J25" s="36"/>
      <c r="K25" s="30"/>
      <c r="L25" s="31"/>
      <c r="M25" s="31"/>
    </row>
    <row r="26" spans="1:13" ht="15.75" x14ac:dyDescent="0.25">
      <c r="A26" s="30"/>
      <c r="B26" s="31"/>
      <c r="C26" s="31"/>
      <c r="D26" s="32"/>
      <c r="E26" s="40">
        <f>E24/SUM(D3:D21)</f>
        <v>0</v>
      </c>
      <c r="F26" s="30"/>
      <c r="G26" s="36"/>
      <c r="H26" s="36"/>
      <c r="I26" s="36"/>
      <c r="J26" s="36"/>
      <c r="K26" s="30"/>
      <c r="L26" s="31"/>
      <c r="M26" s="31"/>
    </row>
    <row r="27" spans="1:13" x14ac:dyDescent="0.25">
      <c r="A27" s="30"/>
      <c r="B27" s="31"/>
      <c r="C27" s="31"/>
      <c r="D27" s="32"/>
      <c r="E27" s="32"/>
      <c r="F27" s="30"/>
      <c r="G27" s="36"/>
      <c r="H27" s="36"/>
      <c r="I27" s="36"/>
      <c r="J27" s="36"/>
      <c r="K27" s="30"/>
      <c r="L27" s="31"/>
      <c r="M27" s="31"/>
    </row>
    <row r="28" spans="1:13" x14ac:dyDescent="0.25">
      <c r="A28" s="30"/>
      <c r="B28" s="31"/>
      <c r="C28" s="31"/>
      <c r="D28" s="32"/>
      <c r="E28" s="32"/>
      <c r="F28" s="30"/>
      <c r="G28" s="36"/>
      <c r="H28" s="36"/>
      <c r="I28" s="36"/>
      <c r="J28" s="36"/>
      <c r="K28" s="30"/>
      <c r="L28" s="31"/>
      <c r="M28" s="31"/>
    </row>
    <row r="29" spans="1:13" x14ac:dyDescent="0.25">
      <c r="A29" s="30"/>
      <c r="B29" s="31"/>
      <c r="C29" s="31"/>
      <c r="D29" s="32"/>
      <c r="E29" s="32"/>
      <c r="F29" s="30"/>
      <c r="G29" s="36"/>
      <c r="H29" s="36"/>
      <c r="I29" s="36"/>
      <c r="J29" s="36"/>
      <c r="K29" s="30"/>
      <c r="L29" s="31"/>
      <c r="M29" s="31"/>
    </row>
    <row r="30" spans="1:13" x14ac:dyDescent="0.25">
      <c r="A30" s="30"/>
      <c r="B30" s="31"/>
      <c r="C30" s="31"/>
      <c r="D30" s="32"/>
      <c r="E30" s="32"/>
      <c r="F30" s="30"/>
      <c r="G30" s="36"/>
      <c r="H30" s="36"/>
      <c r="I30" s="36"/>
      <c r="J30" s="36"/>
      <c r="K30" s="30"/>
      <c r="L30" s="31"/>
      <c r="M30" s="31"/>
    </row>
    <row r="31" spans="1:13" x14ac:dyDescent="0.25">
      <c r="A31" s="30"/>
      <c r="B31" s="31"/>
      <c r="C31" s="31"/>
      <c r="D31" s="32"/>
      <c r="E31" s="32"/>
      <c r="F31" s="30"/>
      <c r="G31" s="36"/>
      <c r="H31" s="36"/>
      <c r="I31" s="36"/>
      <c r="J31" s="36"/>
      <c r="K31" s="30"/>
      <c r="L31" s="31"/>
      <c r="M31" s="31"/>
    </row>
    <row r="32" spans="1:13" x14ac:dyDescent="0.25">
      <c r="A32" s="30"/>
      <c r="B32" s="31"/>
      <c r="C32" s="31"/>
      <c r="D32" s="32"/>
      <c r="E32" s="32"/>
      <c r="F32" s="30"/>
      <c r="G32" s="36"/>
      <c r="H32" s="36"/>
      <c r="I32" s="36"/>
      <c r="J32" s="36"/>
      <c r="K32" s="30"/>
      <c r="L32" s="31"/>
      <c r="M32" s="31"/>
    </row>
    <row r="33" spans="1:13" x14ac:dyDescent="0.25">
      <c r="A33" s="30"/>
      <c r="B33" s="31"/>
      <c r="C33" s="31"/>
      <c r="D33" s="32"/>
      <c r="E33" s="32"/>
      <c r="F33" s="30"/>
      <c r="G33" s="36"/>
      <c r="H33" s="36"/>
      <c r="I33" s="36"/>
      <c r="J33" s="36"/>
      <c r="K33" s="30"/>
      <c r="L33" s="31"/>
      <c r="M33" s="31"/>
    </row>
    <row r="34" spans="1:13" x14ac:dyDescent="0.25">
      <c r="A34" s="30"/>
      <c r="B34" s="31"/>
      <c r="C34" s="31"/>
      <c r="D34" s="32"/>
      <c r="E34" s="32"/>
      <c r="F34" s="30"/>
      <c r="G34" s="36"/>
      <c r="H34" s="36"/>
      <c r="I34" s="36"/>
      <c r="J34" s="36"/>
      <c r="K34" s="30"/>
      <c r="L34" s="31"/>
      <c r="M34" s="31"/>
    </row>
  </sheetData>
  <sortState ref="A3:M21">
    <sortCondition ref="B3:B21"/>
  </sortState>
  <conditionalFormatting sqref="E3:E21">
    <cfRule type="cellIs" dxfId="1" priority="9" operator="lessThan">
      <formula>0</formula>
    </cfRule>
    <cfRule type="cellIs" dxfId="0" priority="10" operator="greaterThan">
      <formula>1</formula>
    </cfRule>
  </conditionalFormatting>
  <dataValidations count="1">
    <dataValidation type="whole" errorStyle="warning" operator="equal" allowBlank="1" showErrorMessage="1" error="Можно ввести только число 1 (если рассказ прочитан) или оставить пустое значение" sqref="E3:E21" xr:uid="{ACAC31BF-BB55-4563-A6C2-EE3A9E1DBD93}">
      <formula1>1</formula1>
    </dataValidation>
  </dataValidations>
  <pageMargins left="0.31496062992125984" right="0.31496062992125984" top="0.35433070866141736" bottom="0.35433070866141736" header="0" footer="0"/>
  <pageSetup paperSize="9" scale="45" fitToHeight="6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ПФ - Весна 2021 малый финал</vt:lpstr>
      <vt:lpstr>'ПФ - Весна 2021 малый финал'!Область_печати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cp:lastPrinted>2021-04-25T20:42:09Z</cp:lastPrinted>
  <dcterms:created xsi:type="dcterms:W3CDTF">2015-04-26T11:11:32Z</dcterms:created>
  <dcterms:modified xsi:type="dcterms:W3CDTF">2021-06-27T21:20:59Z</dcterms:modified>
</cp:coreProperties>
</file>